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35" windowHeight="5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<sst xmlns="http://schemas.openxmlformats.org/spreadsheetml/2006/main" count="93" uniqueCount="71">
  <si>
    <t>ПРИХОД</t>
  </si>
  <si>
    <t>РАСХОД</t>
  </si>
  <si>
    <t>1, Бюджетные средства</t>
  </si>
  <si>
    <t>ИТОГО</t>
  </si>
  <si>
    <t>2. Родительская плата</t>
  </si>
  <si>
    <t>1.Продукты питания</t>
  </si>
  <si>
    <t>4. Дополнительные</t>
  </si>
  <si>
    <t>платные услуги</t>
  </si>
  <si>
    <t>1. Заработная плата</t>
  </si>
  <si>
    <t>2. Фонды</t>
  </si>
  <si>
    <t>ВСЕГО</t>
  </si>
  <si>
    <t xml:space="preserve">                        ПРИХОД И РАСХОД ДЕНЕЖНЫХ СРЕДСТВ ПО МАДОУ № 60</t>
  </si>
  <si>
    <t>(тепло, свет, вода, канализация)</t>
  </si>
  <si>
    <t>авар. обслуж.,вывоз мусора, дератизация</t>
  </si>
  <si>
    <t xml:space="preserve"> </t>
  </si>
  <si>
    <t>5.Питание сотрудников</t>
  </si>
  <si>
    <t>3. Услуги банка</t>
  </si>
  <si>
    <t>2. Методическая литература</t>
  </si>
  <si>
    <t>3. Начисления на з/пл</t>
  </si>
  <si>
    <t>4.  Коммунальные услуги</t>
  </si>
  <si>
    <t xml:space="preserve">5. Материальные затраты  ( связь, </t>
  </si>
  <si>
    <t>6. Питание детей сотрудников и многодетных</t>
  </si>
  <si>
    <t>7.30% компенсация р/пл малоимущим</t>
  </si>
  <si>
    <t>5. Транспортные услуги</t>
  </si>
  <si>
    <t>6. Ремонт компьютеров</t>
  </si>
  <si>
    <t>4. Чистящие и моющие средства</t>
  </si>
  <si>
    <t>2. Услуги связи, электрон. Документооборот</t>
  </si>
  <si>
    <t>8. Обслуживание КТС, АПС, фильтров воды</t>
  </si>
  <si>
    <t>8. Услуги почты</t>
  </si>
  <si>
    <t>9. Объявления в газету</t>
  </si>
  <si>
    <t>Остаток денежных средств на 01.01.2011 г.</t>
  </si>
  <si>
    <t xml:space="preserve">1.  З/плата </t>
  </si>
  <si>
    <t>элект.документооборот, медосмотр, медикаменты)</t>
  </si>
  <si>
    <t>оснащение АПС, пож. Безопасность (двери)</t>
  </si>
  <si>
    <t>3. Пожертвования, в т.ч.</t>
  </si>
  <si>
    <t xml:space="preserve">   деньги родители</t>
  </si>
  <si>
    <t xml:space="preserve">   деньги организации</t>
  </si>
  <si>
    <t xml:space="preserve">   целевые НЦЗ</t>
  </si>
  <si>
    <t xml:space="preserve">   целевые Кпо</t>
  </si>
  <si>
    <t>Пожерт ТМЦ</t>
  </si>
  <si>
    <t>Постельные принадлежности, полотенца,</t>
  </si>
  <si>
    <t>портьеры, наборы детской мебели, принтер</t>
  </si>
  <si>
    <t>ЗАО НМЗ</t>
  </si>
  <si>
    <t>ОАО Акрон</t>
  </si>
  <si>
    <t>Обл.газ</t>
  </si>
  <si>
    <t>Замена ввода хоз.быт.канализации</t>
  </si>
  <si>
    <t>Изоляция трубопроводов отопления</t>
  </si>
  <si>
    <t>Кипятильник на кухню</t>
  </si>
  <si>
    <t>Система видионаблюдения, тепловентилятор</t>
  </si>
  <si>
    <t>Обучение персонала</t>
  </si>
  <si>
    <t>Проведение семинара</t>
  </si>
  <si>
    <t>паласы, пылесос, светильники, стройматериалы</t>
  </si>
  <si>
    <t>Картофелечистка</t>
  </si>
  <si>
    <t>Медикаменты</t>
  </si>
  <si>
    <t>Чистящие и моющие средства</t>
  </si>
  <si>
    <t>Канц.товары и картриджи</t>
  </si>
  <si>
    <t>Стройматериалы</t>
  </si>
  <si>
    <t>Чаша образивная д/картофелечистки</t>
  </si>
  <si>
    <t>Установка светильников</t>
  </si>
  <si>
    <t>Обучение персонала, аудиторские услуги,</t>
  </si>
  <si>
    <t>семинары</t>
  </si>
  <si>
    <t xml:space="preserve">   деньги родители, в т.ч.</t>
  </si>
  <si>
    <t>3. Канц.товары</t>
  </si>
  <si>
    <t>Итого бюджет</t>
  </si>
  <si>
    <t>Итого внебюджет</t>
  </si>
  <si>
    <t>7. Канцтовары, картриджи, прочее</t>
  </si>
  <si>
    <t>10. Изготовление стендов</t>
  </si>
  <si>
    <t>11. Установка светильников</t>
  </si>
  <si>
    <t>12.Госпошлина</t>
  </si>
  <si>
    <t>Остаток денежных средств на 01.01.2012</t>
  </si>
  <si>
    <t xml:space="preserve">                  За    2011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</si>
</sst>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31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0" fillId="0" borderId="34" xfId="0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0" fillId="0" borderId="0" xfId="0" applyBorder="1" applyAlignment="1">
      <alignment/>
    </xf>
    <xf numFmtId="0" fontId="4" fillId="0" borderId="24" xfId="0" applyFont="1" applyBorder="1" applyAlignment="1">
      <alignment horizontal="center" vertical="center"/>
    </xf>
    <xf numFmtId="0" fontId="5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2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8"/>
  <sheetViews>
    <sheetView tabSelected="1" zoomScalePageLayoutView="0" workbookViewId="0" topLeftCell="A70">
      <selection activeCell="G94" sqref="G94"/>
    </sheetView>
  </sheetViews>
  <sheetFormatPr defaultColWidth="9.00390625" defaultRowHeight="12.75"/>
  <cols>
    <col min="1" max="1" width="25.75390625" style="0" customWidth="1"/>
    <col min="2" max="2" width="15.75390625" style="0" customWidth="1"/>
    <col min="3" max="3" width="44.75390625" style="0" customWidth="1"/>
    <col min="4" max="4" width="15.75390625" style="0" customWidth="1"/>
  </cols>
  <sheetData>
    <row r="1" ht="18" customHeight="1"/>
    <row r="2" spans="1:3" ht="18" customHeight="1">
      <c r="A2" s="21" t="s">
        <v>11</v>
      </c>
      <c r="B2" s="21"/>
      <c r="C2" s="21"/>
    </row>
    <row r="3" spans="1:3" ht="18" customHeight="1">
      <c r="A3" s="20"/>
      <c r="B3" s="20"/>
      <c r="C3" s="20"/>
    </row>
    <row r="4" spans="1:3" ht="18" customHeight="1">
      <c r="A4" s="20"/>
      <c r="B4" s="54" t="s">
        <v>70</v>
      </c>
      <c r="C4" s="54"/>
    </row>
    <row r="5" spans="1:4" ht="18" customHeight="1" thickBot="1">
      <c r="A5" s="37"/>
      <c r="B5" s="37"/>
      <c r="C5" s="37"/>
      <c r="D5" s="38"/>
    </row>
    <row r="6" spans="1:4" ht="18" customHeight="1" thickBot="1">
      <c r="A6" s="39" t="s">
        <v>30</v>
      </c>
      <c r="D6" s="19">
        <v>1449.42</v>
      </c>
    </row>
    <row r="7" spans="1:4" ht="18" customHeight="1" thickBot="1">
      <c r="A7" s="53" t="s">
        <v>0</v>
      </c>
      <c r="B7" s="53"/>
      <c r="C7" s="53" t="s">
        <v>1</v>
      </c>
      <c r="D7" s="53"/>
    </row>
    <row r="8" spans="1:5" ht="18" customHeight="1">
      <c r="A8" s="47"/>
      <c r="B8" s="8"/>
      <c r="C8" s="7"/>
      <c r="D8" s="42"/>
      <c r="E8" s="41"/>
    </row>
    <row r="9" spans="1:4" ht="18" customHeight="1">
      <c r="A9" s="48" t="s">
        <v>2</v>
      </c>
      <c r="B9" s="4">
        <v>7843300</v>
      </c>
      <c r="C9" s="4" t="s">
        <v>31</v>
      </c>
      <c r="D9" s="43">
        <v>4642387.79</v>
      </c>
    </row>
    <row r="10" spans="1:4" ht="18" customHeight="1">
      <c r="A10" s="48"/>
      <c r="B10" s="4"/>
      <c r="C10" s="4" t="s">
        <v>17</v>
      </c>
      <c r="D10" s="43">
        <v>21100</v>
      </c>
    </row>
    <row r="11" spans="1:4" ht="18" customHeight="1">
      <c r="A11" s="48"/>
      <c r="B11" s="4"/>
      <c r="C11" s="4" t="s">
        <v>18</v>
      </c>
      <c r="D11" s="43">
        <v>1578107.61</v>
      </c>
    </row>
    <row r="12" spans="1:4" ht="18" customHeight="1">
      <c r="A12" s="28"/>
      <c r="B12" s="2"/>
      <c r="C12" s="2" t="s">
        <v>19</v>
      </c>
      <c r="D12" s="22">
        <v>1207919.78</v>
      </c>
    </row>
    <row r="13" spans="1:4" ht="18" customHeight="1">
      <c r="A13" s="28"/>
      <c r="B13" s="2"/>
      <c r="C13" s="2" t="s">
        <v>12</v>
      </c>
      <c r="D13" s="22">
        <v>0</v>
      </c>
    </row>
    <row r="14" spans="1:4" ht="18" customHeight="1">
      <c r="A14" s="48"/>
      <c r="B14" s="2"/>
      <c r="C14" s="2" t="s">
        <v>20</v>
      </c>
      <c r="D14" s="22">
        <v>110800</v>
      </c>
    </row>
    <row r="15" spans="1:4" ht="18" customHeight="1">
      <c r="A15" s="28"/>
      <c r="B15" s="2"/>
      <c r="C15" s="2" t="s">
        <v>13</v>
      </c>
      <c r="D15" s="22">
        <v>0</v>
      </c>
    </row>
    <row r="16" spans="1:4" ht="18" customHeight="1">
      <c r="A16" s="28"/>
      <c r="B16" s="2"/>
      <c r="C16" s="2" t="s">
        <v>32</v>
      </c>
      <c r="D16" s="22"/>
    </row>
    <row r="17" spans="1:4" ht="18" customHeight="1">
      <c r="A17" s="28"/>
      <c r="B17" s="2"/>
      <c r="C17" s="2" t="s">
        <v>21</v>
      </c>
      <c r="D17" s="22">
        <v>125500</v>
      </c>
    </row>
    <row r="18" spans="1:4" ht="18" customHeight="1">
      <c r="A18" s="35"/>
      <c r="B18" s="3"/>
      <c r="C18" s="3" t="s">
        <v>22</v>
      </c>
      <c r="D18" s="36">
        <v>27500</v>
      </c>
    </row>
    <row r="19" spans="1:4" ht="18" customHeight="1">
      <c r="A19" s="35"/>
      <c r="B19" s="3"/>
      <c r="C19" s="3" t="s">
        <v>27</v>
      </c>
      <c r="D19" s="36">
        <v>16184.82</v>
      </c>
    </row>
    <row r="20" spans="1:4" ht="18" customHeight="1">
      <c r="A20" s="35"/>
      <c r="B20" s="3"/>
      <c r="C20" s="3" t="s">
        <v>33</v>
      </c>
      <c r="D20" s="36">
        <v>113800</v>
      </c>
    </row>
    <row r="21" spans="1:4" ht="18" customHeight="1" thickBot="1">
      <c r="A21" s="35"/>
      <c r="B21" s="3"/>
      <c r="C21" s="3"/>
      <c r="D21" s="36"/>
    </row>
    <row r="22" spans="1:4" ht="18" customHeight="1" thickBot="1">
      <c r="A22" s="5" t="s">
        <v>3</v>
      </c>
      <c r="B22" s="6">
        <f>SUM(B9:B21)</f>
        <v>7843300</v>
      </c>
      <c r="C22" s="5" t="s">
        <v>3</v>
      </c>
      <c r="D22" s="6">
        <f>SUM(D9:D21)</f>
        <v>7843300.000000001</v>
      </c>
    </row>
    <row r="23" spans="1:4" ht="18" customHeight="1">
      <c r="A23" s="48"/>
      <c r="B23" s="4"/>
      <c r="C23" s="4"/>
      <c r="D23" s="43"/>
    </row>
    <row r="24" spans="1:4" ht="18" customHeight="1">
      <c r="A24" s="28" t="s">
        <v>4</v>
      </c>
      <c r="B24" s="2">
        <v>1697370.69</v>
      </c>
      <c r="C24" s="2" t="s">
        <v>5</v>
      </c>
      <c r="D24" s="22">
        <v>1619717.22</v>
      </c>
    </row>
    <row r="25" spans="1:4" ht="18" customHeight="1">
      <c r="A25" s="28"/>
      <c r="B25" s="2"/>
      <c r="C25" s="2" t="s">
        <v>26</v>
      </c>
      <c r="D25" s="22">
        <v>12569.3</v>
      </c>
    </row>
    <row r="26" spans="1:4" ht="18" customHeight="1">
      <c r="A26" s="28"/>
      <c r="B26" s="2"/>
      <c r="C26" s="2" t="s">
        <v>16</v>
      </c>
      <c r="D26" s="22">
        <v>826.05</v>
      </c>
    </row>
    <row r="27" spans="1:4" ht="18" customHeight="1">
      <c r="A27" s="28"/>
      <c r="B27" s="2"/>
      <c r="C27" s="2" t="s">
        <v>25</v>
      </c>
      <c r="D27" s="22">
        <v>9385.85</v>
      </c>
    </row>
    <row r="28" spans="1:4" ht="18" customHeight="1">
      <c r="A28" s="28"/>
      <c r="B28" s="2"/>
      <c r="C28" s="2" t="s">
        <v>23</v>
      </c>
      <c r="D28" s="22">
        <v>17520</v>
      </c>
    </row>
    <row r="29" spans="1:4" ht="18" customHeight="1">
      <c r="A29" s="28"/>
      <c r="B29" s="2"/>
      <c r="C29" s="2" t="s">
        <v>24</v>
      </c>
      <c r="D29" s="22">
        <v>14384.59</v>
      </c>
    </row>
    <row r="30" spans="1:4" ht="18" customHeight="1">
      <c r="A30" s="28"/>
      <c r="B30" s="2"/>
      <c r="C30" s="2" t="s">
        <v>65</v>
      </c>
      <c r="D30" s="22">
        <v>4241.5</v>
      </c>
    </row>
    <row r="31" spans="1:4" ht="18" customHeight="1">
      <c r="A31" s="28"/>
      <c r="B31" s="2"/>
      <c r="C31" s="2" t="s">
        <v>28</v>
      </c>
      <c r="D31" s="22">
        <v>504.38</v>
      </c>
    </row>
    <row r="32" spans="1:4" ht="18" customHeight="1">
      <c r="A32" s="28"/>
      <c r="B32" s="2"/>
      <c r="C32" s="2" t="s">
        <v>29</v>
      </c>
      <c r="D32" s="22">
        <v>4680</v>
      </c>
    </row>
    <row r="33" spans="1:4" ht="18" customHeight="1">
      <c r="A33" s="28"/>
      <c r="B33" s="2"/>
      <c r="C33" s="2" t="s">
        <v>66</v>
      </c>
      <c r="D33" s="22">
        <v>8000</v>
      </c>
    </row>
    <row r="34" spans="1:4" ht="18" customHeight="1">
      <c r="A34" s="28"/>
      <c r="B34" s="2"/>
      <c r="C34" s="2" t="s">
        <v>67</v>
      </c>
      <c r="D34" s="22">
        <v>6224.97</v>
      </c>
    </row>
    <row r="35" spans="1:4" ht="18" customHeight="1">
      <c r="A35" s="28"/>
      <c r="B35" s="2"/>
      <c r="C35" s="2" t="s">
        <v>68</v>
      </c>
      <c r="D35" s="22">
        <v>766.25</v>
      </c>
    </row>
    <row r="36" spans="1:4" ht="18" customHeight="1">
      <c r="A36" s="28"/>
      <c r="B36" s="2"/>
      <c r="C36" s="2"/>
      <c r="D36" s="22"/>
    </row>
    <row r="37" spans="1:4" ht="18" customHeight="1">
      <c r="A37" s="28"/>
      <c r="B37" s="2"/>
      <c r="C37" s="2"/>
      <c r="D37" s="22"/>
    </row>
    <row r="38" spans="1:4" ht="18" customHeight="1">
      <c r="A38" s="28"/>
      <c r="B38" s="2"/>
      <c r="C38" s="2"/>
      <c r="D38" s="22"/>
    </row>
    <row r="39" spans="1:4" ht="18" customHeight="1">
      <c r="A39" s="28"/>
      <c r="B39" s="2"/>
      <c r="C39" s="2"/>
      <c r="D39" s="22"/>
    </row>
    <row r="40" spans="1:4" ht="18" customHeight="1" thickBot="1">
      <c r="A40" s="28"/>
      <c r="B40" s="2"/>
      <c r="C40" s="2"/>
      <c r="D40" s="22"/>
    </row>
    <row r="41" spans="1:4" ht="18" customHeight="1" thickBot="1">
      <c r="A41" s="5" t="s">
        <v>3</v>
      </c>
      <c r="B41" s="6">
        <f>SUM(B23:B40)</f>
        <v>1697370.69</v>
      </c>
      <c r="C41" s="52" t="s">
        <v>3</v>
      </c>
      <c r="D41" s="6">
        <f>SUM(D23:D40)</f>
        <v>1698820.11</v>
      </c>
    </row>
    <row r="42" spans="1:4" ht="18" customHeight="1">
      <c r="A42" s="28"/>
      <c r="B42" s="2"/>
      <c r="C42" s="2"/>
      <c r="D42" s="22"/>
    </row>
    <row r="43" spans="1:4" ht="18" customHeight="1">
      <c r="A43" s="28" t="s">
        <v>34</v>
      </c>
      <c r="B43" s="2">
        <f>B45+B59+B61+B62+B64+B65+B66</f>
        <v>262405.19</v>
      </c>
      <c r="C43" s="2" t="s">
        <v>14</v>
      </c>
      <c r="D43" s="2">
        <f>D45+D59+D61+D62+D64+D65+D66</f>
        <v>262405.19</v>
      </c>
    </row>
    <row r="44" spans="1:4" ht="18" customHeight="1">
      <c r="A44" s="28"/>
      <c r="B44" s="2"/>
      <c r="C44" s="2"/>
      <c r="D44" s="2"/>
    </row>
    <row r="45" spans="1:4" ht="18" customHeight="1">
      <c r="A45" s="28" t="s">
        <v>35</v>
      </c>
      <c r="B45" s="2">
        <v>112605.19</v>
      </c>
      <c r="C45" s="28" t="s">
        <v>61</v>
      </c>
      <c r="D45" s="2">
        <f>D47+D48+D50+D51+D52+D53+D54+D49</f>
        <v>112605.19</v>
      </c>
    </row>
    <row r="46" spans="1:4" ht="18" customHeight="1">
      <c r="A46" s="28"/>
      <c r="B46" s="2"/>
      <c r="C46" s="2" t="s">
        <v>14</v>
      </c>
      <c r="D46" s="2" t="s">
        <v>14</v>
      </c>
    </row>
    <row r="47" spans="1:4" ht="18" customHeight="1">
      <c r="A47" s="28"/>
      <c r="B47" s="2"/>
      <c r="C47" s="2" t="s">
        <v>52</v>
      </c>
      <c r="D47" s="2">
        <v>24870</v>
      </c>
    </row>
    <row r="48" spans="1:4" ht="18" customHeight="1">
      <c r="A48" s="28"/>
      <c r="B48" s="2"/>
      <c r="C48" s="2" t="s">
        <v>53</v>
      </c>
      <c r="D48" s="2">
        <v>4222.89</v>
      </c>
    </row>
    <row r="49" spans="1:4" ht="18" customHeight="1">
      <c r="A49" s="28"/>
      <c r="B49" s="2"/>
      <c r="C49" s="2" t="s">
        <v>54</v>
      </c>
      <c r="D49" s="2">
        <v>21271.3</v>
      </c>
    </row>
    <row r="50" spans="1:4" ht="18" customHeight="1">
      <c r="A50" s="28"/>
      <c r="B50" s="2"/>
      <c r="C50" s="2" t="s">
        <v>55</v>
      </c>
      <c r="D50" s="2">
        <v>16164</v>
      </c>
    </row>
    <row r="51" spans="1:4" ht="18" customHeight="1">
      <c r="A51" s="28"/>
      <c r="B51" s="2"/>
      <c r="C51" s="2" t="s">
        <v>56</v>
      </c>
      <c r="D51" s="2">
        <v>17224.35</v>
      </c>
    </row>
    <row r="52" spans="1:4" ht="18" customHeight="1">
      <c r="A52" s="28"/>
      <c r="B52" s="2"/>
      <c r="C52" s="2" t="s">
        <v>57</v>
      </c>
      <c r="D52" s="2">
        <v>2400</v>
      </c>
    </row>
    <row r="53" spans="1:4" ht="18" customHeight="1">
      <c r="A53" s="28"/>
      <c r="B53" s="2"/>
      <c r="C53" s="2" t="s">
        <v>58</v>
      </c>
      <c r="D53" s="2">
        <v>16429.65</v>
      </c>
    </row>
    <row r="54" spans="1:4" ht="18" customHeight="1">
      <c r="A54" s="28"/>
      <c r="B54" s="2"/>
      <c r="C54" s="2" t="s">
        <v>59</v>
      </c>
      <c r="D54" s="2">
        <v>10023</v>
      </c>
    </row>
    <row r="55" spans="1:4" ht="18" customHeight="1">
      <c r="A55" s="28"/>
      <c r="B55" s="2"/>
      <c r="C55" s="2" t="s">
        <v>60</v>
      </c>
      <c r="D55" s="2"/>
    </row>
    <row r="56" spans="1:4" ht="18" customHeight="1">
      <c r="A56" s="28"/>
      <c r="B56" s="2"/>
      <c r="C56" s="2"/>
      <c r="D56" s="2"/>
    </row>
    <row r="57" spans="1:4" ht="18" customHeight="1">
      <c r="A57" s="28"/>
      <c r="B57" s="2"/>
      <c r="C57" s="2"/>
      <c r="D57" s="2"/>
    </row>
    <row r="58" spans="1:4" ht="18" customHeight="1">
      <c r="A58" s="28" t="s">
        <v>36</v>
      </c>
      <c r="B58" s="2"/>
      <c r="C58" s="2" t="s">
        <v>14</v>
      </c>
      <c r="D58" s="2"/>
    </row>
    <row r="59" spans="1:4" ht="18" customHeight="1">
      <c r="A59" s="28" t="s">
        <v>42</v>
      </c>
      <c r="B59" s="2">
        <v>61000</v>
      </c>
      <c r="C59" s="2" t="s">
        <v>45</v>
      </c>
      <c r="D59" s="2">
        <v>61000</v>
      </c>
    </row>
    <row r="60" spans="1:4" ht="18" customHeight="1">
      <c r="A60" s="28"/>
      <c r="B60" s="2"/>
      <c r="C60" s="2" t="s">
        <v>46</v>
      </c>
      <c r="D60" s="2"/>
    </row>
    <row r="61" spans="1:4" ht="18" customHeight="1">
      <c r="A61" s="28" t="s">
        <v>43</v>
      </c>
      <c r="B61" s="2">
        <v>8000</v>
      </c>
      <c r="C61" s="2" t="s">
        <v>47</v>
      </c>
      <c r="D61" s="2">
        <v>8000</v>
      </c>
    </row>
    <row r="62" spans="1:4" ht="18" customHeight="1">
      <c r="A62" s="28" t="s">
        <v>44</v>
      </c>
      <c r="B62" s="2">
        <v>5000</v>
      </c>
      <c r="C62" s="2"/>
      <c r="D62" s="2">
        <v>5000</v>
      </c>
    </row>
    <row r="63" spans="1:4" ht="18" customHeight="1">
      <c r="A63" s="28"/>
      <c r="B63" s="2"/>
      <c r="C63" s="2"/>
      <c r="D63" s="2"/>
    </row>
    <row r="64" spans="1:4" ht="18" customHeight="1">
      <c r="A64" s="28" t="s">
        <v>37</v>
      </c>
      <c r="B64" s="2">
        <v>50000</v>
      </c>
      <c r="C64" s="2" t="s">
        <v>48</v>
      </c>
      <c r="D64" s="2">
        <v>50000</v>
      </c>
    </row>
    <row r="65" spans="1:4" ht="18" customHeight="1">
      <c r="A65" s="28" t="s">
        <v>37</v>
      </c>
      <c r="B65" s="2">
        <v>17600</v>
      </c>
      <c r="C65" s="2" t="s">
        <v>49</v>
      </c>
      <c r="D65" s="2">
        <v>17600</v>
      </c>
    </row>
    <row r="66" spans="1:4" ht="18" customHeight="1">
      <c r="A66" s="28" t="s">
        <v>38</v>
      </c>
      <c r="B66" s="2">
        <v>8200</v>
      </c>
      <c r="C66" s="2" t="s">
        <v>50</v>
      </c>
      <c r="D66" s="2">
        <v>8200</v>
      </c>
    </row>
    <row r="67" spans="1:4" ht="18" customHeight="1">
      <c r="A67" s="28" t="s">
        <v>14</v>
      </c>
      <c r="B67" s="2"/>
      <c r="C67" s="2" t="s">
        <v>14</v>
      </c>
      <c r="D67" s="2"/>
    </row>
    <row r="68" spans="1:4" ht="18" customHeight="1">
      <c r="A68" s="28"/>
      <c r="B68" s="2"/>
      <c r="C68" s="2"/>
      <c r="D68" s="2"/>
    </row>
    <row r="69" spans="1:4" ht="18" customHeight="1">
      <c r="A69" s="28" t="s">
        <v>39</v>
      </c>
      <c r="B69" s="2">
        <v>80432.3</v>
      </c>
      <c r="C69" s="2" t="s">
        <v>40</v>
      </c>
      <c r="D69" s="2">
        <v>80432.3</v>
      </c>
    </row>
    <row r="70" spans="1:4" ht="18" customHeight="1">
      <c r="A70" s="35"/>
      <c r="B70" s="9"/>
      <c r="C70" s="3" t="s">
        <v>41</v>
      </c>
      <c r="D70" s="9"/>
    </row>
    <row r="71" spans="1:4" ht="18" customHeight="1">
      <c r="A71" s="35"/>
      <c r="B71" s="2"/>
      <c r="C71" s="3" t="s">
        <v>51</v>
      </c>
      <c r="D71" s="2"/>
    </row>
    <row r="72" spans="1:4" ht="18" customHeight="1" thickBot="1">
      <c r="A72" s="29"/>
      <c r="B72" s="9"/>
      <c r="C72" s="51" t="s">
        <v>14</v>
      </c>
      <c r="D72" s="50" t="s">
        <v>14</v>
      </c>
    </row>
    <row r="73" spans="1:4" ht="18" customHeight="1" thickBot="1">
      <c r="A73" s="5" t="s">
        <v>3</v>
      </c>
      <c r="B73" s="6">
        <f>B43+B69</f>
        <v>342837.49</v>
      </c>
      <c r="C73" s="5" t="s">
        <v>3</v>
      </c>
      <c r="D73" s="6">
        <f>D43+D69</f>
        <v>342837.49</v>
      </c>
    </row>
    <row r="74" spans="1:4" ht="18" customHeight="1">
      <c r="A74" s="26"/>
      <c r="B74" s="15"/>
      <c r="C74" s="12"/>
      <c r="D74" s="23"/>
    </row>
    <row r="75" spans="1:4" ht="18" customHeight="1">
      <c r="A75" s="27" t="s">
        <v>6</v>
      </c>
      <c r="B75" s="13">
        <v>146996.3</v>
      </c>
      <c r="C75" s="13" t="s">
        <v>8</v>
      </c>
      <c r="D75" s="24">
        <v>109437.8</v>
      </c>
    </row>
    <row r="76" spans="1:4" ht="18" customHeight="1">
      <c r="A76" s="28" t="s">
        <v>7</v>
      </c>
      <c r="B76" s="14"/>
      <c r="C76" s="11" t="s">
        <v>9</v>
      </c>
      <c r="D76" s="22">
        <v>37427.73</v>
      </c>
    </row>
    <row r="77" spans="1:4" ht="18" customHeight="1">
      <c r="A77" s="35"/>
      <c r="B77" s="14"/>
      <c r="C77" s="11" t="s">
        <v>62</v>
      </c>
      <c r="D77" s="36">
        <v>130.77</v>
      </c>
    </row>
    <row r="78" spans="1:4" ht="18" customHeight="1" thickBot="1">
      <c r="A78" s="29"/>
      <c r="B78" s="14"/>
      <c r="C78" s="11"/>
      <c r="D78" s="25"/>
    </row>
    <row r="79" spans="1:4" ht="18" customHeight="1" thickBot="1">
      <c r="A79" s="5" t="s">
        <v>3</v>
      </c>
      <c r="B79" s="6">
        <f>SUM(B74:B78)</f>
        <v>146996.3</v>
      </c>
      <c r="C79" s="5" t="s">
        <v>3</v>
      </c>
      <c r="D79" s="6">
        <f>SUM(D74:D78)</f>
        <v>146996.3</v>
      </c>
    </row>
    <row r="80" spans="1:4" ht="18" customHeight="1">
      <c r="A80" s="26"/>
      <c r="B80" s="30"/>
      <c r="C80" s="32"/>
      <c r="D80" s="44"/>
    </row>
    <row r="81" spans="1:4" ht="18" customHeight="1">
      <c r="A81" s="28" t="s">
        <v>15</v>
      </c>
      <c r="B81" s="31">
        <v>70798.9</v>
      </c>
      <c r="C81" s="2" t="s">
        <v>5</v>
      </c>
      <c r="D81" s="45">
        <f>SUM(B81:C81)</f>
        <v>70798.9</v>
      </c>
    </row>
    <row r="82" spans="1:4" ht="18" customHeight="1" thickBot="1">
      <c r="A82" s="27"/>
      <c r="B82" s="33"/>
      <c r="C82" s="34"/>
      <c r="D82" s="46">
        <f>SUM(B82:C82)</f>
        <v>0</v>
      </c>
    </row>
    <row r="83" spans="1:4" ht="18" customHeight="1" thickBot="1">
      <c r="A83" s="5" t="s">
        <v>3</v>
      </c>
      <c r="B83" s="6">
        <f>SUM(B81:B82)</f>
        <v>70798.9</v>
      </c>
      <c r="C83" s="5" t="s">
        <v>3</v>
      </c>
      <c r="D83" s="6">
        <f>SUM(B83:C83)</f>
        <v>70798.9</v>
      </c>
    </row>
    <row r="84" spans="1:4" ht="18" customHeight="1" thickBot="1">
      <c r="A84" s="49"/>
      <c r="B84" s="10"/>
      <c r="C84" s="9"/>
      <c r="D84" s="46"/>
    </row>
    <row r="85" spans="1:4" ht="18" customHeight="1" thickBot="1">
      <c r="A85" s="6" t="s">
        <v>63</v>
      </c>
      <c r="B85" s="6">
        <f>B22</f>
        <v>7843300</v>
      </c>
      <c r="C85" s="6"/>
      <c r="D85" s="6">
        <f>D22</f>
        <v>7843300.000000001</v>
      </c>
    </row>
    <row r="86" spans="1:4" ht="18" customHeight="1" thickBot="1">
      <c r="A86" s="6" t="s">
        <v>64</v>
      </c>
      <c r="B86" s="6">
        <f>B83+B79+B73+B41</f>
        <v>2258003.38</v>
      </c>
      <c r="C86" s="6"/>
      <c r="D86" s="6">
        <f>D83+D79+D73+D41</f>
        <v>2259452.8</v>
      </c>
    </row>
    <row r="87" spans="1:4" ht="18" customHeight="1" thickBot="1">
      <c r="A87" s="49"/>
      <c r="B87" s="10"/>
      <c r="C87" s="9"/>
      <c r="D87" s="46"/>
    </row>
    <row r="88" spans="1:4" ht="18" customHeight="1" thickBot="1">
      <c r="A88" s="16" t="s">
        <v>10</v>
      </c>
      <c r="B88" s="17">
        <f>B85+B86</f>
        <v>10101303.379999999</v>
      </c>
      <c r="C88" s="18" t="s">
        <v>10</v>
      </c>
      <c r="D88" s="17">
        <f>D85+D86</f>
        <v>10102752.8</v>
      </c>
    </row>
    <row r="89" spans="1:4" ht="18" customHeight="1" thickBot="1">
      <c r="A89" s="39"/>
      <c r="B89" s="40"/>
      <c r="C89" s="40"/>
      <c r="D89" s="19"/>
    </row>
    <row r="90" spans="1:4" ht="18" customHeight="1" thickBot="1">
      <c r="A90" s="39" t="s">
        <v>69</v>
      </c>
      <c r="B90" s="40"/>
      <c r="C90" s="40"/>
      <c r="D90" s="19">
        <f>D6+B88-D88</f>
        <v>0</v>
      </c>
    </row>
    <row r="91" ht="18" customHeight="1">
      <c r="A91" t="s">
        <v>14</v>
      </c>
    </row>
    <row r="92" ht="18" customHeight="1">
      <c r="A92" t="s">
        <v>14</v>
      </c>
    </row>
    <row r="93" ht="18" customHeight="1">
      <c r="A93" t="s">
        <v>14</v>
      </c>
    </row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spans="1:9" ht="18" customHeight="1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8" customHeight="1">
      <c r="A128" s="1"/>
      <c r="B128" s="1"/>
      <c r="C128" s="1"/>
      <c r="D128" s="1"/>
      <c r="E128" s="1"/>
      <c r="F128" s="1"/>
      <c r="G128" s="1"/>
      <c r="H128" s="1"/>
      <c r="I128" s="1"/>
    </row>
  </sheetData>
  <sheetProtection/>
  <mergeCells count="2">
    <mergeCell ref="A7:B7"/>
    <mergeCell ref="C7:D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2012-02-01T10:34:06Z</cp:lastPrinted>
  <dcterms:created xsi:type="dcterms:W3CDTF">2005-12-07T05:10:40Z</dcterms:created>
  <dcterms:modified xsi:type="dcterms:W3CDTF">2012-03-19T20:47:41Z</dcterms:modified>
  <cp:category/>
  <cp:version/>
  <cp:contentType/>
  <cp:contentStatus/>
</cp:coreProperties>
</file>